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050" windowHeight="5820"/>
  </bookViews>
  <sheets>
    <sheet name="Tabelle1" sheetId="1" r:id="rId1"/>
    <sheet name="Tabelle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9" i="1" l="1"/>
  <c r="E7" i="1"/>
  <c r="E6" i="1"/>
  <c r="E5" i="1"/>
  <c r="F3" i="1"/>
  <c r="G12" i="1" l="1"/>
  <c r="F6" i="1"/>
  <c r="I6" i="1" l="1"/>
</calcChain>
</file>

<file path=xl/sharedStrings.xml><?xml version="1.0" encoding="utf-8"?>
<sst xmlns="http://schemas.openxmlformats.org/spreadsheetml/2006/main" count="32" uniqueCount="29">
  <si>
    <t>2. FS</t>
  </si>
  <si>
    <t>Englisch</t>
  </si>
  <si>
    <t>Mathe</t>
  </si>
  <si>
    <t>Deutsch</t>
  </si>
  <si>
    <t>Schulzweig</t>
  </si>
  <si>
    <t>Note</t>
  </si>
  <si>
    <t>Fach</t>
  </si>
  <si>
    <t>Note zur Berechnung</t>
  </si>
  <si>
    <t>Musik</t>
  </si>
  <si>
    <t>Sport</t>
  </si>
  <si>
    <t>Physik</t>
  </si>
  <si>
    <t>Bio</t>
  </si>
  <si>
    <t>ENDE</t>
  </si>
  <si>
    <t>WENN(UND(C5="e";C6="e";C7="e";F6&lt;4,1;G12="OK");"Realschule";WENN(UND(C5="g";C6="e";C7="e";F6&lt;4,1;G12="OK");"Realschule";WENN(UND(C5="e";C6="g";C7="e";F6&lt;4,1;G12="OK");"Realschule";WENN(UND(C5="e";C6="e";C7="g";F6&lt;4,1;G12="OK");"Realschule";WENN(UND(C5="g";C6="g";C7="g";F6&lt;2,5;G12="ok");"Realschule";WENN(UND(C5="e";C6="g";C7="g";F6&lt;2,5;G12="OK");"Realschule";WENN(UND(C5="g";C6="e";C7="g";F6&lt;2,5;G12="OK");"Realschule";WENN(UND(C5="g";C6="g";C7="e";F6&lt;2,5;G12="OK");"Realschule";"Hauptschule")))))))))</t>
  </si>
  <si>
    <t>Schulform</t>
  </si>
  <si>
    <t>Notenber</t>
  </si>
  <si>
    <t>WENN(UND(C5="e";C6="g";C7="g");D5-1;WENN(UND(C5="g";C6="e";C7="e");D5+1;WENN(UND(C5="e";C6="e";C7="e");D5;WENN(UND(C5="e";C6="e";C7="g");D5;WENN(UND(C5="e";C6="g";C7="e");D5;WENN(UND(C5="g";C6="g";C7="g");D5;WENN(UND(C5="g";C6="g";C7="e");D5;WENN(UND(C5="g";C6="e";C7="g");D5;"nv"))))))))</t>
  </si>
  <si>
    <t>Durchschn</t>
  </si>
  <si>
    <t>WENN(F12&lt;2,55;"OK";"Reicht nicht")</t>
  </si>
  <si>
    <t>WENN(UND(C5="z";C6="E";C7="E";F12&lt;2,55);"OK";WENN(UND(C5="e";C6="Z";C7="z";F12&lt;2,55);"OK";WENN(UND(C5="z";C6="z";C7="z",F12&lt;2,55);"OK";WENN(UND(C5="Z";C6="Z";C7="E";F12&lt;2,55);"OK";WENN(UND(C5="Z";C6="e";C7="z";F12&lt;2,55);"OK";WENN(UND(C5="E";C6="E";C7="E";F12&lt;2,55);"OK";WENN(UND(C5="E";C6="E";C7="Z";F12&lt;2,55);"OK";WENN(UND(C5="E";C6="Z";C7="E";F12&lt;2,55);"OK";WENN(UND(C5="e";C6="g";C7="g",F12&lt;3,55);"OK";WENN(UND(C5="g";C6="e";C7="e";F12&lt;3,55);"OK";WENN(UND(C5="e";C6="e";C7="e";F12&lt;3,55);"OK";WENN(UND(C5="e";C6="e";C7="g",F12&lt;3,55);"OK";WENN(UND(C5="e";C6="g";C7="e";F12&lt;3,55);"OK";WENN(UND(C5="g";C6="g";C7="g",F12&lt;3,55);"OK";WENN(UND(C5="g";C6="g";C7="e";F12&lt;3,55);"OK";WENN(UND(C5="g";C6="e";C7="g";F12&lt;3,55);"OK";"reicht nicht"))))))))))))))))</t>
  </si>
  <si>
    <t>Religion</t>
  </si>
  <si>
    <t>Werken</t>
  </si>
  <si>
    <t>AG</t>
  </si>
  <si>
    <t>e</t>
  </si>
  <si>
    <t>Erdkunde</t>
  </si>
  <si>
    <t>Geschichte</t>
  </si>
  <si>
    <t>WeNo</t>
  </si>
  <si>
    <t>Textil</t>
  </si>
  <si>
    <t>Kunst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</si>
</sst>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9"/>
      <name val="Arial"/>
      <family val="2"/>
    </font>
    <font>
      <b/>
      <sz val="10"/>
      <name val="Arial"/>
      <family val="2"/>
    </font>
    <font>
      <sz val="10"/>
      <color theme="5"/>
      <name val="Arial"/>
      <family val="2"/>
    </font>
    <font>
      <b/>
      <sz val="12"/>
      <name val="Comic Sans MS"/>
      <family val="4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2" borderId="0" xfId="0" applyFont="1" applyFill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2" fontId="0" fillId="0" borderId="0" xfId="0" applyNumberFormat="1"/>
  </cellXfs>
  <cellStyles count="1">
    <cellStyle name="Standard" xfId="0" builtinId="0"/>
  </cellStyles>
  <dxfs count="12"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theme="4"/>
      </font>
      <fill>
        <patternFill>
          <bgColor theme="0" tint="-0.14996795556505021"/>
        </patternFill>
      </fill>
    </dxf>
    <dxf>
      <font>
        <color theme="2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tabSelected="1" topLeftCell="B1" workbookViewId="0">
      <selection activeCell="B23" sqref="B23"/>
    </sheetView>
  </sheetViews>
  <sheetFormatPr baseColWidth="10" defaultRowHeight="15" x14ac:dyDescent="0.25"/>
  <cols>
    <col min="2" max="2" width="10.85546875" customWidth="1"/>
    <col min="3" max="3" width="4" customWidth="1"/>
    <col min="4" max="4" width="8.28515625" customWidth="1"/>
    <col min="5" max="5" width="9.85546875" hidden="1" customWidth="1"/>
    <col min="6" max="6" width="13.28515625" customWidth="1"/>
    <col min="7" max="7" width="11.85546875" customWidth="1"/>
    <col min="8" max="8" width="10.85546875" customWidth="1"/>
    <col min="9" max="9" width="18.5703125" customWidth="1"/>
  </cols>
  <sheetData>
    <row r="2" spans="1:15" x14ac:dyDescent="0.25">
      <c r="A2" s="3"/>
    </row>
    <row r="3" spans="1:15" x14ac:dyDescent="0.25">
      <c r="A3" s="13"/>
      <c r="B3" s="12" t="s">
        <v>6</v>
      </c>
      <c r="C3" s="12"/>
      <c r="D3" s="12" t="s">
        <v>5</v>
      </c>
      <c r="E3" s="12" t="s">
        <v>7</v>
      </c>
      <c r="F3" s="12" t="str">
        <f>CHAR(216)</f>
        <v>Ø</v>
      </c>
      <c r="G3" s="14"/>
      <c r="H3" s="14"/>
      <c r="I3" s="12" t="s">
        <v>4</v>
      </c>
      <c r="J3" s="1"/>
      <c r="L3" s="1"/>
      <c r="M3" s="1"/>
      <c r="N3" s="1"/>
      <c r="O3" s="1"/>
    </row>
    <row r="4" spans="1:15" x14ac:dyDescent="0.25">
      <c r="A4" s="13"/>
      <c r="B4" s="15"/>
      <c r="C4" s="15"/>
      <c r="D4" s="15"/>
      <c r="E4" s="15"/>
      <c r="F4" s="15"/>
      <c r="G4" s="15"/>
      <c r="H4" s="15"/>
      <c r="I4" s="15"/>
      <c r="J4" s="1"/>
      <c r="K4" s="1"/>
      <c r="L4" s="1"/>
      <c r="M4" s="1"/>
      <c r="N4" s="1"/>
      <c r="O4" s="1"/>
    </row>
    <row r="5" spans="1:15" x14ac:dyDescent="0.25">
      <c r="B5" s="9" t="s">
        <v>3</v>
      </c>
      <c r="C5" s="2" t="s">
        <v>23</v>
      </c>
      <c r="D5" s="2">
        <v>3</v>
      </c>
      <c r="E5" s="2">
        <f>IF(AND(C5="z",C6="E",C7="E"),D5-1,IF(AND(C5="e",C6="Z",C7="z"),D5+1,IF(AND(C5="z",C6="z",C7="z"),D5,IF(AND(C5="Z",C6="Z",C7="E"),D5,IF(AND(C5="Z",C6="e",C7="z"),D5,IF(AND(C5="E",C6="E",C7="E"),D5,IF(AND(C5="E",C6="E",C7="Z"),D5,IF(AND(C5="E",C6="Z",C7="E"),D5,IF(AND(C5="e",C6="g",C7="g"),D5-1,IF(AND(C5="g",C6="e",C7="e"),D5+1,IF(AND(C5="e",C6="e",C7="e"),D5,IF(AND(C5="e",C6="e",C7="g"),D5,IF(AND(C5="e",C6="g",C7="e"),D5,IF(AND(C5="g",C6="g",C7="g"),D5,IF(AND(C5="g",C6="g",C7="e"),D5,IF(AND(C5="g",C6="e",C7="g"),D5,IF(AND(C5="g",C6="z",C7="z"),"individuelle Beratung",IF(AND(C5="z",C6="g",C7="z"),"individuelle Beratung",IF(AND(C5="z",C6="z",C7="g"),"individuelle Beratung","nv")))))))))))))))))))</f>
        <v>3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9.5" x14ac:dyDescent="0.4">
      <c r="B6" s="9" t="s">
        <v>2</v>
      </c>
      <c r="C6" s="2" t="s">
        <v>23</v>
      </c>
      <c r="D6" s="2">
        <v>3</v>
      </c>
      <c r="E6" s="2">
        <f>IF(AND(C5="e",C6="z",C7="E"),D6-1,IF(AND(C5="z",C6="e",C7="z"),D6+1,IF(AND(C5="z",C6="z",C7="z"),D6,IF(AND(C5="Z",C6="Z",C7="E"),D6,IF(AND(C5="e",C6="z",C7="z"),D6,IF(AND(C5="E",C6="E",C7="E"),D6,IF(AND(C5="z",C6="E",C7="e"),D6,IF(AND(C5="E",C6="e",C7="z"),D6,IF(AND(C5="g",C6="e",C7="g"),D6-1,IF(AND(C5="e",C6="g",C7="e"),D6+1,IF(AND(C5="e",C6="e",C7="e"),D6,IF(AND(C5="e",C6="e",C7="g"),D6,IF(AND(C5="g",C6="e",C7="e"),D6,IF(AND(C5="g",C6="g",C7="g"),D6,IF(AND(C5="e",C6="g",C7="g"),D6,IF(AND(C5="g",C6="g",C7="e"),D6,IF(AND(C5="g",C6="z",C7="z"),"individuelle Beratung",IF(AND(C5="z",C6="g",C7="z"),"individuelle Beratung",IF(AND(C5="z",C6="z",C7="g"),"individuelle Beratung","nv")))))))))))))))))))</f>
        <v>3</v>
      </c>
      <c r="F6" s="6">
        <f>IF(AND(E5="individuelle Beratung",E6="individuelle Beratung",E7="individuelle Beratung"),"Ind. Beratung",AVERAGE(E5,E6,E7))</f>
        <v>3</v>
      </c>
      <c r="G6" s="1"/>
      <c r="H6" s="1"/>
      <c r="I6" s="10" t="str">
        <f>IF(AND(C5="Z",C6="Z",C7="Z",G9="OK",F6&lt;4.1,G12="OK"),"Gymnasium",IF(AND(C5="E",C6="Z",C7="Z",G9="OK",F6&lt;4.1,G12="OK"),"Gymnasium",IF(AND(C5="Z",C6="E",C7="Z",G9="OK",F6&lt;4.1,G12="OK"),"Gymnasium",IF(AND(C5="Z",C6="Z",C7="E",G9="OK",F6&lt;4.1,G12="OK"),"Gymnasium",IF(AND(C5="E",C6="E",C7="E",G9="ok",F6&lt;2.5,G12="ok"),"Gymnasium",IF(AND(C5="z",C6="e",C7="e",G9="OK",F6&lt;2.5,G12="OK"),"Gymnasium",IF(AND(C5="e",C6="z",C7="e",G9="OK",F6&lt;2.5,G12="OK"),"Gymnasium",IF(AND(C5="e",C6="e",C7="z",G9="OK",F6&lt;2.5,G12="OK"),"Gymnasium",IF(AND(C5="e",C6="e",C7="e",G9="OK",F6&lt;2.5,G12="OK Gym"),"Gymnasium",IF(AND(C5="e",C6="e",C7="e",F6&lt;4.1,G12="OK RS"),"Realschule",IF(AND(C5="g",C6="e",C7="e",F6&lt;4.1,G12="OK"),"Realschule",IF(AND(C5="e",C6="g",C7="e",F6&lt;4.1,G12="OK"),"Realschule",IF(AND(C5="e",C6="e",C7="g",F6&lt;4.1,G12="OK"),"Realschule",IF(AND(C5="g",C6="g",C7="g",F6&lt;2.5,G12="ok"),"Realschule",IF(AND(C5="e",C6="g",C7="g",F6&lt;2.5,G12="OK"),"Realschule",IF(AND(C5="g",C6="e",C7="g",F6&lt;2.5,G12="OK"),"Realschule",IF(AND(C5="g",C6="g",C7="e",F6&lt;2.5,G12="OK"),"Realschule",IF(AND(C5="z",C6="z",C7="e",G12="reicht nicht"),"Realschule",IF(AND(C5="e",C6="z",C7="z",G12="reicht nicht"),"Realschule",IF(AND(C5="z",C6="e",C7="z",G12="reicht nicht"),"Realschule",IF(F6="Ind. Beratung","Indiv. Beratung",IF(AND(C5="g",C6="g",C7="g"),"Hauptschule",IF(AND(C5="z",C6="z",C7="e",G9="reicht nicht"),"Realschule",IF(AND(C5="e",C6="z",C7="z",G9="reicht nicht"),"Realschule",IF(AND(C5="z",C6="e",C7="z",G9="reicht nicht"),"Realschule",IF(AND(C5="z",C6="z",C7="e",F6&gt;4.09),"Realschule",IF(AND(C5="e",C6="z",C7="z",F6&gt;4.09),"Realschule",IF(AND(C5="z",C6="e",C7="z",F6&gt;4.09),"Realschule",IF(AND(C5="z",C6="e",C7="e",G9="OK",F6&gt;2.5),"Realschule",IF(AND(C5="e",C6="z",C7="e",G9="OK",F6&gt;2.5),"Realschule",IF(AND(C5="e",C6="e",C7="z",G9="OK",F6&gt;2.5),"Realschule",IF(AND(C5="z",C6="e",C7="e",G9="reicht nicht"),"Realschule",IF(AND(C5="e",C6="z",C7="e",G9="reicht nicht"),"Realschule",IF(AND(C5="e",C6="e",C7="z",G9="reicht nicht"),"Realschule",IF(AND(C5="Z",C6="Z",C7="Z",G9="reicht nicht",G12="reicht nicht"),"Realschule",IF(AND(C5="Z",C6="Z",C7="Z",G9="reicht nicht",G12="OK"),"Realschule",IF(AND(C5="e",C6="e",C7="z",G9="OK"),"Realschule",IF(AND(C5="e",C6="z",C7="e",G9="OK"),"Realschule",IF(AND(C5="z",C6="e",C7="e",G9="OK"),"Realschule",IF(AND(C5="Z",C6="Z",C7="Z",G9="OK",F6&lt;4.1,G12="reicht nicht"),"Realschule",IF(AND(C5="e",C6="e",C7="e",F6&lt;4.1,G12="OK Gym"),"Realschule","Hauptschule")))))))))))))))))))))))))))))))))))))))))</f>
        <v>Realschule</v>
      </c>
      <c r="J6" s="1"/>
      <c r="K6" s="1"/>
      <c r="L6" s="7"/>
      <c r="M6" s="7"/>
      <c r="N6" s="7"/>
      <c r="O6" s="1"/>
    </row>
    <row r="7" spans="1:15" x14ac:dyDescent="0.25">
      <c r="B7" s="9" t="s">
        <v>1</v>
      </c>
      <c r="C7" s="2" t="s">
        <v>23</v>
      </c>
      <c r="D7" s="2">
        <v>3</v>
      </c>
      <c r="E7" s="2">
        <f>IF(AND(C5="e",C6="E",C7="z"),D7-1,IF(AND(C5="z",C6="z",C7="e"),D7+1,IF(AND(C5="z",C6="z",C7="z"),D7,IF(AND(C5="e",C6="z",C7="z"),D7,IF(AND(C5="Z",C6="e",C7="z"),D7,IF(AND(C5="E",C6="E",C7="E"),D7,IF(AND(C5="z",C6="E",C7="e"),D7,IF(AND(C5="E",C6="Z",C7="E"),D7,IF(AND(C5="g",C6="g",C7="e"),D7-1,IF(AND(C5="e",C6="e",C7="g"),D7+1,IF(AND(C5="e",C6="e",C7="e"),D7,IF(AND(C5="g",C6="e",C7="e"),D7,IF(AND(C5="e",C6="g",C7="e"),D7,IF(AND(C5="g",C6="g",C7="g"),D7,IF(AND(C5="e",C6="g",C7="g"),D7,IF(AND(C5="g",C6="e",C7="g"),D7,IF(AND(C5="g",C6="z",C7="z"),"individuelle Beratung",IF(AND(C5="z",C6="g",C7="z"),"individuelle Beratung",IF(AND(C5="z",C6="z",C7="g"),"individuelle Beratung","nv")))))))))))))))))))</f>
        <v>3</v>
      </c>
      <c r="F7" s="1"/>
      <c r="G7" s="1"/>
      <c r="H7" s="1"/>
      <c r="I7" s="1"/>
      <c r="J7" s="1"/>
      <c r="K7" s="1"/>
      <c r="L7" s="7"/>
      <c r="M7" s="7"/>
      <c r="N7" s="7"/>
      <c r="O7" s="1"/>
    </row>
    <row r="8" spans="1:15" x14ac:dyDescent="0.25">
      <c r="B8" s="9"/>
      <c r="C8" s="1"/>
      <c r="D8" s="2"/>
      <c r="E8" s="1"/>
      <c r="F8" s="1"/>
      <c r="G8" s="1"/>
      <c r="H8" s="1"/>
      <c r="I8" s="1"/>
      <c r="J8" s="1"/>
      <c r="K8" s="4"/>
      <c r="L8" s="4"/>
      <c r="M8" s="4"/>
      <c r="N8" s="4"/>
      <c r="O8" s="4"/>
    </row>
    <row r="9" spans="1:15" x14ac:dyDescent="0.25">
      <c r="B9" s="9" t="s">
        <v>0</v>
      </c>
      <c r="C9" s="1"/>
      <c r="D9" s="2">
        <v>3</v>
      </c>
      <c r="E9" s="2"/>
      <c r="F9" s="2"/>
      <c r="G9" s="2" t="str">
        <f>IF(D9=1,"OK",IF(D9=2,"OK",IF(D9=3,"OK","reicht nicht")))</f>
        <v>OK</v>
      </c>
      <c r="H9" s="1"/>
      <c r="I9" s="1"/>
      <c r="J9" s="4"/>
      <c r="K9" s="4"/>
      <c r="L9" s="4"/>
      <c r="M9" s="5"/>
      <c r="N9" s="4"/>
    </row>
    <row r="10" spans="1:15" x14ac:dyDescent="0.25">
      <c r="B10" s="9"/>
      <c r="C10" s="1"/>
      <c r="D10" s="1"/>
      <c r="E10" s="1"/>
      <c r="F10" s="1"/>
      <c r="G10" s="1"/>
      <c r="H10" s="1"/>
      <c r="I10" s="1"/>
      <c r="J10" s="4"/>
      <c r="K10" s="4"/>
      <c r="L10" s="1"/>
      <c r="M10" s="1"/>
    </row>
    <row r="11" spans="1:15" x14ac:dyDescent="0.25">
      <c r="B11" s="9" t="s">
        <v>8</v>
      </c>
      <c r="C11" s="1"/>
      <c r="D11" s="2">
        <v>2</v>
      </c>
      <c r="E11" s="1"/>
      <c r="F11" s="1"/>
      <c r="G11" s="1"/>
      <c r="H11" s="1"/>
      <c r="I11" s="1"/>
      <c r="J11" s="1"/>
      <c r="K11" s="1"/>
      <c r="L11" s="1"/>
      <c r="M11" s="1"/>
    </row>
    <row r="12" spans="1:15" x14ac:dyDescent="0.25">
      <c r="B12" s="9" t="s">
        <v>9</v>
      </c>
      <c r="C12" s="1"/>
      <c r="D12" s="2">
        <v>2</v>
      </c>
      <c r="E12" s="1"/>
      <c r="F12" s="6">
        <f>AVERAGE(D11:D25)</f>
        <v>1.8571428571428572</v>
      </c>
      <c r="G12" s="2" t="str">
        <f>IF(AND(C5="z",C6="E",C7="E",F12&lt;2.55),"OK",IF(AND(C5="e",C6="Z",C7="z",F12&lt;2.55),"OK",IF(AND(C5="z",C6="z",C7="z",F12&lt;2.55),"OK",IF(AND(C5="Z",C6="Z",C7="E",F12&lt;2.55),"OK",IF(AND(C5="Z",C6="e",C7="z",F12&lt;2.55),"OK",IF(AND(C5="E",C6="E",C7="E",F12&lt;2.55),"OK Gym",IF(AND(C5="E",C6="E",C7="Z",F12&lt;2.55),"OK",IF(AND(C5="E",C6="Z",C7="E",F12&lt;2.55),"OK",IF(AND(C5="e",C6="g",C7="g",F12&lt;3.55),"OK",IF(AND(C5="g",C6="e",C7="e",F12&lt;3.55),"OK",IF(AND(C5="e",C6="e",C7="e",F12&lt;3.55),"OK RS",IF(AND(C5="e",C6="e",C7="g",F12&lt;3.55),"OK",IF(AND(C5="e",C6="g",C7="e",F12&lt;3.55),"OK",IF(AND(C5="g",C6="g",C7="g",F12&lt;3.55),"OK",IF(AND(C5="g",C6="g",C7="e",F12&lt;3.55),"OK",IF(AND(C5="g",C6="e",C7="g",F12&lt;3.55),"OK",IF(AND(C5="g",C6="Z",C7="z",F12&lt;2.55),"OK",IF(AND(C5="z",C6="g",C7="z",F12&lt;2.55),"OK",IF(AND(C5="Z",C6="Z",C7="g",F12&lt;2.55),"OK",IF(AND(C5="e",C6="e",C7="e",F12&lt;2.55),"OK Gym","reicht nicht"))))))))))))))))))))</f>
        <v>OK Gym</v>
      </c>
      <c r="H12" s="1"/>
      <c r="I12" s="1"/>
      <c r="J12" s="1"/>
      <c r="K12" s="1"/>
      <c r="L12" s="1"/>
      <c r="M12" s="1"/>
    </row>
    <row r="13" spans="1:15" x14ac:dyDescent="0.25">
      <c r="B13" s="9" t="s">
        <v>10</v>
      </c>
      <c r="C13" s="1"/>
      <c r="D13" s="2">
        <v>2</v>
      </c>
      <c r="E13" s="1"/>
      <c r="F13" s="1"/>
      <c r="G13" s="1"/>
      <c r="H13" s="1"/>
      <c r="I13" s="1"/>
      <c r="J13" s="1"/>
      <c r="K13" s="1"/>
      <c r="L13" s="1"/>
      <c r="M13" s="1"/>
    </row>
    <row r="14" spans="1:15" x14ac:dyDescent="0.25">
      <c r="B14" s="9" t="s">
        <v>11</v>
      </c>
      <c r="C14" s="1"/>
      <c r="D14" s="2">
        <v>2</v>
      </c>
      <c r="E14" s="1"/>
      <c r="F14" s="1"/>
      <c r="G14" s="1"/>
      <c r="H14" s="1"/>
      <c r="I14" s="1"/>
      <c r="J14" s="1"/>
      <c r="K14" s="1"/>
      <c r="L14" s="1"/>
      <c r="M14" s="1"/>
    </row>
    <row r="15" spans="1:15" x14ac:dyDescent="0.25">
      <c r="B15" s="9" t="s">
        <v>24</v>
      </c>
      <c r="D15" s="2">
        <v>2</v>
      </c>
    </row>
    <row r="16" spans="1:15" x14ac:dyDescent="0.25">
      <c r="B16" s="9" t="s">
        <v>25</v>
      </c>
      <c r="D16" s="2">
        <v>2</v>
      </c>
    </row>
    <row r="17" spans="2:4" x14ac:dyDescent="0.25">
      <c r="B17" s="9" t="s">
        <v>20</v>
      </c>
      <c r="D17" s="8"/>
    </row>
    <row r="18" spans="2:4" x14ac:dyDescent="0.25">
      <c r="B18" s="9" t="s">
        <v>21</v>
      </c>
      <c r="D18" s="2">
        <v>1</v>
      </c>
    </row>
    <row r="19" spans="2:4" x14ac:dyDescent="0.25">
      <c r="B19" s="9" t="s">
        <v>26</v>
      </c>
      <c r="D19" s="2"/>
    </row>
    <row r="20" spans="2:4" x14ac:dyDescent="0.25">
      <c r="B20" s="9" t="s">
        <v>22</v>
      </c>
    </row>
    <row r="21" spans="2:4" x14ac:dyDescent="0.25">
      <c r="B21" s="9" t="s">
        <v>27</v>
      </c>
    </row>
    <row r="22" spans="2:4" x14ac:dyDescent="0.25">
      <c r="B22" s="9" t="s">
        <v>8</v>
      </c>
    </row>
    <row r="23" spans="2:4" x14ac:dyDescent="0.25">
      <c r="B23" s="9" t="s">
        <v>28</v>
      </c>
    </row>
    <row r="25" spans="2:4" x14ac:dyDescent="0.25">
      <c r="B25" s="11" t="s">
        <v>12</v>
      </c>
    </row>
    <row r="42" spans="8:10" x14ac:dyDescent="0.25">
      <c r="H42" t="s">
        <v>14</v>
      </c>
      <c r="J42" t="s">
        <v>13</v>
      </c>
    </row>
    <row r="44" spans="8:10" x14ac:dyDescent="0.25">
      <c r="H44" t="s">
        <v>15</v>
      </c>
      <c r="J44" t="s">
        <v>16</v>
      </c>
    </row>
    <row r="46" spans="8:10" x14ac:dyDescent="0.25">
      <c r="H46" t="s">
        <v>17</v>
      </c>
      <c r="J46" t="s">
        <v>19</v>
      </c>
    </row>
    <row r="48" spans="8:10" x14ac:dyDescent="0.25">
      <c r="J48" t="s">
        <v>18</v>
      </c>
    </row>
  </sheetData>
  <conditionalFormatting sqref="F9">
    <cfRule type="containsText" dxfId="11" priority="11" operator="containsText" text="Reicht nicht">
      <formula>NOT(ISERROR(SEARCH("Reicht nicht",F9)))</formula>
    </cfRule>
    <cfRule type="containsText" dxfId="10" priority="12" operator="containsText" text="OK">
      <formula>NOT(ISERROR(SEARCH("OK",F9)))</formula>
    </cfRule>
  </conditionalFormatting>
  <conditionalFormatting sqref="G12">
    <cfRule type="containsText" dxfId="9" priority="9" operator="containsText" text="Reicht nicht">
      <formula>NOT(ISERROR(SEARCH("Reicht nicht",G12)))</formula>
    </cfRule>
    <cfRule type="containsText" dxfId="8" priority="10" operator="containsText" text="OK">
      <formula>NOT(ISERROR(SEARCH("OK",G12)))</formula>
    </cfRule>
  </conditionalFormatting>
  <conditionalFormatting sqref="G9">
    <cfRule type="containsText" dxfId="7" priority="7" operator="containsText" text="Reicht nicht">
      <formula>NOT(ISERROR(SEARCH("Reicht nicht",G9)))</formula>
    </cfRule>
    <cfRule type="containsText" dxfId="6" priority="8" operator="containsText" text="OK">
      <formula>NOT(ISERROR(SEARCH("OK",G9)))</formula>
    </cfRule>
  </conditionalFormatting>
  <conditionalFormatting sqref="I6">
    <cfRule type="containsText" dxfId="5" priority="1" operator="containsText" text="Indiv. Beratung">
      <formula>NOT(ISERROR(SEARCH("Indiv. Beratung",I6)))</formula>
    </cfRule>
    <cfRule type="containsText" dxfId="4" priority="2" operator="containsText" text="Indiv. Beratung">
      <formula>NOT(ISERROR(SEARCH("Indiv. Beratung",I6)))</formula>
    </cfRule>
    <cfRule type="containsText" dxfId="3" priority="3" operator="containsText" text="Indiv. Beratung">
      <formula>NOT(ISERROR(SEARCH("Indiv. Beratung",I6)))</formula>
    </cfRule>
    <cfRule type="containsText" dxfId="2" priority="4" operator="containsText" text="Hauptschule">
      <formula>NOT(ISERROR(SEARCH("Hauptschule",I6)))</formula>
    </cfRule>
    <cfRule type="containsText" dxfId="1" priority="5" operator="containsText" text="Realschule">
      <formula>NOT(ISERROR(SEARCH("Realschule",I6)))</formula>
    </cfRule>
    <cfRule type="containsText" dxfId="0" priority="6" operator="containsText" text="Gymnasium">
      <formula>NOT(ISERROR(SEARCH("Gymnasium",I6)))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"/>
  <sheetViews>
    <sheetView workbookViewId="0">
      <selection activeCell="B7" sqref="B7"/>
    </sheetView>
  </sheetViews>
  <sheetFormatPr baseColWidth="10" defaultRowHeight="15" x14ac:dyDescent="0.25"/>
  <cols>
    <col min="2" max="2" width="12.42578125" customWidth="1"/>
  </cols>
  <sheetData>
    <row r="7" spans="2:2" x14ac:dyDescent="0.25">
      <c r="B7" s="1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Ernst</dc:creator>
  <cp:lastModifiedBy>ERS Lehrer</cp:lastModifiedBy>
  <dcterms:created xsi:type="dcterms:W3CDTF">2015-11-24T22:01:42Z</dcterms:created>
  <dcterms:modified xsi:type="dcterms:W3CDTF">2017-03-14T14:19:41Z</dcterms:modified>
</cp:coreProperties>
</file>